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nufactured Housing Association BCs\SHIPMENT REPORTING\"/>
    </mc:Choice>
  </mc:AlternateContent>
  <xr:revisionPtr revIDLastSave="0" documentId="13_ncr:1_{3BF8EC84-C6F4-4DE7-B8C1-15FD0CD8DF93}" xr6:coauthVersionLast="47" xr6:coauthVersionMax="47" xr10:uidLastSave="{00000000-0000-0000-0000-000000000000}"/>
  <bookViews>
    <workbookView xWindow="-120" yWindow="-120" windowWidth="29040" windowHeight="16440" xr2:uid="{E20A5BD9-1B13-41F2-9100-1F322E81C0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F70" i="1"/>
  <c r="E70" i="1"/>
  <c r="D70" i="1"/>
  <c r="C70" i="1"/>
  <c r="I74" i="1"/>
  <c r="F73" i="1"/>
  <c r="E73" i="1"/>
  <c r="D73" i="1"/>
  <c r="C73" i="1"/>
  <c r="F72" i="1"/>
  <c r="E72" i="1"/>
  <c r="D72" i="1"/>
  <c r="E71" i="1"/>
  <c r="E74" i="1" s="1"/>
  <c r="C71" i="1"/>
  <c r="I69" i="1"/>
  <c r="C69" i="1"/>
  <c r="F68" i="1"/>
  <c r="E68" i="1"/>
  <c r="D68" i="1"/>
  <c r="C68" i="1"/>
  <c r="F67" i="1"/>
  <c r="E67" i="1"/>
  <c r="D67" i="1"/>
  <c r="C67" i="1"/>
  <c r="F66" i="1"/>
  <c r="F69" i="1" s="1"/>
  <c r="E66" i="1"/>
  <c r="E69" i="1" s="1"/>
  <c r="C66" i="1"/>
  <c r="G62" i="1"/>
  <c r="G61" i="1"/>
  <c r="G60" i="1"/>
  <c r="H61" i="1" s="1"/>
  <c r="G58" i="1"/>
  <c r="C57" i="1"/>
  <c r="G57" i="1" s="1"/>
  <c r="G56" i="1"/>
  <c r="C56" i="1"/>
  <c r="G54" i="1"/>
  <c r="G53" i="1"/>
  <c r="H53" i="1" s="1"/>
  <c r="G52" i="1"/>
  <c r="G50" i="1"/>
  <c r="G49" i="1"/>
  <c r="F48" i="1"/>
  <c r="F71" i="1" s="1"/>
  <c r="F74" i="1" s="1"/>
  <c r="D48" i="1"/>
  <c r="D66" i="1" s="1"/>
  <c r="D69" i="1" s="1"/>
  <c r="G46" i="1"/>
  <c r="G45" i="1"/>
  <c r="G44" i="1"/>
  <c r="H45" i="1" s="1"/>
  <c r="G42" i="1"/>
  <c r="G41" i="1"/>
  <c r="G40" i="1"/>
  <c r="H41" i="1" s="1"/>
  <c r="G38" i="1"/>
  <c r="G37" i="1"/>
  <c r="G36" i="1"/>
  <c r="H37" i="1" s="1"/>
  <c r="G34" i="1"/>
  <c r="G33" i="1"/>
  <c r="G32" i="1"/>
  <c r="H33" i="1" s="1"/>
  <c r="G30" i="1"/>
  <c r="G29" i="1"/>
  <c r="G28" i="1"/>
  <c r="H29" i="1" s="1"/>
  <c r="G26" i="1"/>
  <c r="G25" i="1"/>
  <c r="G24" i="1"/>
  <c r="H25" i="1" s="1"/>
  <c r="G22" i="1"/>
  <c r="G21" i="1"/>
  <c r="G20" i="1"/>
  <c r="H21" i="1" s="1"/>
  <c r="G18" i="1"/>
  <c r="G73" i="1" s="1"/>
  <c r="G17" i="1"/>
  <c r="G72" i="1" s="1"/>
  <c r="G16" i="1"/>
  <c r="H17" i="1" s="1"/>
  <c r="G14" i="1"/>
  <c r="G13" i="1"/>
  <c r="G12" i="1"/>
  <c r="H13" i="1" s="1"/>
  <c r="G10" i="1"/>
  <c r="G68" i="1" s="1"/>
  <c r="G9" i="1"/>
  <c r="G67" i="1" s="1"/>
  <c r="G8" i="1"/>
  <c r="G70" i="1" l="1"/>
  <c r="H57" i="1"/>
  <c r="H9" i="1"/>
  <c r="G48" i="1"/>
  <c r="D71" i="1"/>
  <c r="D74" i="1" s="1"/>
  <c r="C72" i="1"/>
  <c r="C74" i="1" s="1"/>
  <c r="G75" i="1" s="1"/>
  <c r="H49" i="1" l="1"/>
  <c r="H74" i="1" s="1"/>
  <c r="G71" i="1"/>
  <c r="G74" i="1" s="1"/>
  <c r="H69" i="1"/>
  <c r="G66" i="1"/>
  <c r="G69" i="1" s="1"/>
</calcChain>
</file>

<file path=xl/sharedStrings.xml><?xml version="1.0" encoding="utf-8"?>
<sst xmlns="http://schemas.openxmlformats.org/spreadsheetml/2006/main" count="137" uniqueCount="40">
  <si>
    <t>MHABC 2021 &amp; 2021-22 Shipments Analysis</t>
  </si>
  <si>
    <t>Month</t>
  </si>
  <si>
    <t>Area</t>
  </si>
  <si>
    <t>Single Z240/241</t>
  </si>
  <si>
    <t>Multi Z240/Z241</t>
  </si>
  <si>
    <t>Single A277</t>
  </si>
  <si>
    <t>Multi A277</t>
  </si>
  <si>
    <t>Previous</t>
  </si>
  <si>
    <t>Comments</t>
  </si>
  <si>
    <t>Total</t>
  </si>
  <si>
    <t>Year</t>
  </si>
  <si>
    <t>January 2021</t>
  </si>
  <si>
    <t>BC</t>
  </si>
  <si>
    <t>2 Z241</t>
  </si>
  <si>
    <t>Other Canada</t>
  </si>
  <si>
    <t>US</t>
  </si>
  <si>
    <t>February 2021</t>
  </si>
  <si>
    <t>3 Z241</t>
  </si>
  <si>
    <t>March 2021</t>
  </si>
  <si>
    <t>10 Z241</t>
  </si>
  <si>
    <t>April 2021</t>
  </si>
  <si>
    <t>9 Z241</t>
  </si>
  <si>
    <t>1 Z241</t>
  </si>
  <si>
    <t>May 2021</t>
  </si>
  <si>
    <t>June 2021</t>
  </si>
  <si>
    <t>July 2021</t>
  </si>
  <si>
    <t>0 Z241</t>
  </si>
  <si>
    <t>August 2021</t>
  </si>
  <si>
    <t>September 2021</t>
  </si>
  <si>
    <t>October 2021</t>
  </si>
  <si>
    <t>November 2021</t>
  </si>
  <si>
    <t>.</t>
  </si>
  <si>
    <t>December 2021</t>
  </si>
  <si>
    <t>January 2022</t>
  </si>
  <si>
    <t>February 2022</t>
  </si>
  <si>
    <t>Calendar</t>
  </si>
  <si>
    <t>TOTAL</t>
  </si>
  <si>
    <t>% of Total</t>
  </si>
  <si>
    <t>Fiscal</t>
  </si>
  <si>
    <t>March 21-Feb.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</si>
</sst>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1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9" fontId="1" fillId="3" borderId="0" xfId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quotePrefix="1" applyFill="1" applyAlignment="1">
      <alignment horizontal="center"/>
    </xf>
    <xf numFmtId="9" fontId="1" fillId="4" borderId="0" xfId="1" applyFill="1" applyAlignment="1">
      <alignment horizontal="center"/>
    </xf>
    <xf numFmtId="9" fontId="0" fillId="4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DE25-41E2-410B-8A7C-AF57AE84CD9E}">
  <dimension ref="A3:J76"/>
  <sheetViews>
    <sheetView tabSelected="1" topLeftCell="A52" workbookViewId="0">
      <selection activeCell="N71" sqref="N71"/>
    </sheetView>
  </sheetViews>
  <sheetFormatPr defaultRowHeight="15" x14ac:dyDescent="0.25"/>
  <cols>
    <col min="1" max="1" width="24.140625" customWidth="1"/>
    <col min="2" max="2" width="21.140625" customWidth="1"/>
    <col min="3" max="3" width="14" customWidth="1"/>
    <col min="5" max="5" width="15.5703125" customWidth="1"/>
    <col min="7" max="7" width="15.5703125" customWidth="1"/>
    <col min="8" max="8" width="19.5703125" customWidth="1"/>
    <col min="10" max="10" width="19.28515625" customWidth="1"/>
  </cols>
  <sheetData>
    <row r="3" spans="1:10" ht="26.25" x14ac:dyDescent="0.25">
      <c r="A3" s="1"/>
      <c r="C3" s="2" t="s">
        <v>0</v>
      </c>
      <c r="D3" s="2"/>
      <c r="E3" s="2"/>
    </row>
    <row r="5" spans="1:1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2</v>
      </c>
      <c r="H5" s="3" t="s">
        <v>1</v>
      </c>
      <c r="I5" s="3" t="s">
        <v>7</v>
      </c>
      <c r="J5" s="3" t="s">
        <v>8</v>
      </c>
    </row>
    <row r="6" spans="1:10" x14ac:dyDescent="0.25">
      <c r="A6" s="4"/>
      <c r="B6" s="4"/>
      <c r="C6" s="4"/>
      <c r="D6" s="4"/>
      <c r="E6" s="4"/>
      <c r="F6" s="4"/>
      <c r="G6" s="3" t="s">
        <v>9</v>
      </c>
      <c r="H6" s="3" t="s">
        <v>9</v>
      </c>
      <c r="I6" s="3" t="s">
        <v>10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6" t="s">
        <v>11</v>
      </c>
      <c r="B8" s="1" t="s">
        <v>12</v>
      </c>
      <c r="C8" s="1">
        <v>34</v>
      </c>
      <c r="D8" s="1">
        <v>18</v>
      </c>
      <c r="E8" s="1">
        <v>0</v>
      </c>
      <c r="F8" s="1">
        <v>6</v>
      </c>
      <c r="G8" s="1">
        <f>SUM(C8:F8)</f>
        <v>58</v>
      </c>
      <c r="I8" s="1"/>
      <c r="J8" s="1" t="s">
        <v>13</v>
      </c>
    </row>
    <row r="9" spans="1:10" x14ac:dyDescent="0.25">
      <c r="A9" s="6" t="s">
        <v>11</v>
      </c>
      <c r="B9" s="1" t="s">
        <v>14</v>
      </c>
      <c r="C9" s="1">
        <v>6</v>
      </c>
      <c r="D9" s="1">
        <v>0</v>
      </c>
      <c r="E9" s="1">
        <v>1</v>
      </c>
      <c r="F9" s="1">
        <v>1</v>
      </c>
      <c r="G9" s="1">
        <f>SUM(C9:F9)</f>
        <v>8</v>
      </c>
      <c r="H9" s="1">
        <f>SUM(G8:G10)</f>
        <v>66</v>
      </c>
      <c r="I9" s="1">
        <v>47</v>
      </c>
    </row>
    <row r="10" spans="1:10" x14ac:dyDescent="0.25">
      <c r="A10" s="6" t="s">
        <v>11</v>
      </c>
      <c r="B10" s="1" t="s">
        <v>15</v>
      </c>
      <c r="C10" s="1">
        <v>0</v>
      </c>
      <c r="D10" s="1">
        <v>0</v>
      </c>
      <c r="E10" s="1">
        <v>0</v>
      </c>
      <c r="F10" s="1">
        <v>0</v>
      </c>
      <c r="G10" s="1">
        <f>SUM(C10:F10)</f>
        <v>0</v>
      </c>
      <c r="I10" s="1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6" t="s">
        <v>16</v>
      </c>
      <c r="B12" s="1" t="s">
        <v>12</v>
      </c>
      <c r="C12" s="1">
        <v>30</v>
      </c>
      <c r="D12" s="1">
        <v>15</v>
      </c>
      <c r="E12" s="1">
        <v>4</v>
      </c>
      <c r="F12" s="1">
        <v>13</v>
      </c>
      <c r="G12" s="1">
        <f>SUM(C12:F12)</f>
        <v>62</v>
      </c>
      <c r="I12" s="1"/>
      <c r="J12" s="1" t="s">
        <v>17</v>
      </c>
    </row>
    <row r="13" spans="1:10" x14ac:dyDescent="0.25">
      <c r="A13" s="6" t="s">
        <v>16</v>
      </c>
      <c r="B13" s="1" t="s">
        <v>14</v>
      </c>
      <c r="C13" s="1">
        <v>4</v>
      </c>
      <c r="D13" s="1">
        <v>0</v>
      </c>
      <c r="E13" s="1">
        <v>5</v>
      </c>
      <c r="F13" s="1">
        <v>1</v>
      </c>
      <c r="G13" s="1">
        <f>SUM(C13:F13)</f>
        <v>10</v>
      </c>
      <c r="H13" s="1">
        <f>SUM(G12:G14)</f>
        <v>72</v>
      </c>
      <c r="I13" s="1">
        <v>48</v>
      </c>
    </row>
    <row r="14" spans="1:10" x14ac:dyDescent="0.25">
      <c r="A14" s="6" t="s">
        <v>16</v>
      </c>
      <c r="B14" s="1" t="s">
        <v>15</v>
      </c>
      <c r="C14" s="1">
        <v>0</v>
      </c>
      <c r="D14" s="1">
        <v>0</v>
      </c>
      <c r="E14" s="1">
        <v>0</v>
      </c>
      <c r="F14" s="1">
        <v>0</v>
      </c>
      <c r="G14" s="1">
        <f>SUM(C14:F14)</f>
        <v>0</v>
      </c>
      <c r="I14" s="1"/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6" t="s">
        <v>18</v>
      </c>
      <c r="B16" s="1" t="s">
        <v>12</v>
      </c>
      <c r="C16" s="1">
        <v>27</v>
      </c>
      <c r="D16" s="1">
        <v>25</v>
      </c>
      <c r="E16" s="1">
        <v>0</v>
      </c>
      <c r="F16" s="8">
        <v>17</v>
      </c>
      <c r="G16" s="1">
        <f>SUM(C16:F16)</f>
        <v>69</v>
      </c>
      <c r="H16" s="1"/>
      <c r="I16" s="1"/>
      <c r="J16" s="1" t="s">
        <v>19</v>
      </c>
    </row>
    <row r="17" spans="1:10" x14ac:dyDescent="0.25">
      <c r="A17" s="6" t="s">
        <v>18</v>
      </c>
      <c r="B17" s="1" t="s">
        <v>14</v>
      </c>
      <c r="C17" s="1">
        <v>10</v>
      </c>
      <c r="D17" s="1">
        <v>1</v>
      </c>
      <c r="E17" s="1">
        <v>2</v>
      </c>
      <c r="F17" s="1">
        <v>1</v>
      </c>
      <c r="G17" s="1">
        <f>SUM(C17:F17)</f>
        <v>14</v>
      </c>
      <c r="H17" s="1">
        <f>SUM(G16:G18)</f>
        <v>83</v>
      </c>
      <c r="I17" s="1">
        <v>40</v>
      </c>
      <c r="J17" s="1"/>
    </row>
    <row r="18" spans="1:10" x14ac:dyDescent="0.25">
      <c r="A18" s="6" t="s">
        <v>18</v>
      </c>
      <c r="B18" s="1" t="s">
        <v>15</v>
      </c>
      <c r="C18" s="1">
        <v>0</v>
      </c>
      <c r="D18" s="1">
        <v>0</v>
      </c>
      <c r="E18" s="1">
        <v>0</v>
      </c>
      <c r="F18" s="1">
        <v>0</v>
      </c>
      <c r="G18" s="1">
        <f>SUM(C18:F18)</f>
        <v>0</v>
      </c>
      <c r="H18" s="1"/>
      <c r="I18" s="1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6" t="s">
        <v>20</v>
      </c>
      <c r="B20" s="1" t="s">
        <v>12</v>
      </c>
      <c r="C20" s="1">
        <v>31</v>
      </c>
      <c r="D20" s="1">
        <v>19</v>
      </c>
      <c r="E20" s="1">
        <v>3</v>
      </c>
      <c r="F20" s="1">
        <v>21</v>
      </c>
      <c r="G20" s="1">
        <f>SUM(C20:F20)</f>
        <v>74</v>
      </c>
      <c r="H20" s="1"/>
      <c r="I20" s="1"/>
      <c r="J20" s="1" t="s">
        <v>21</v>
      </c>
    </row>
    <row r="21" spans="1:10" x14ac:dyDescent="0.25">
      <c r="A21" s="6" t="s">
        <v>20</v>
      </c>
      <c r="B21" s="1" t="s">
        <v>14</v>
      </c>
      <c r="C21" s="1">
        <v>11</v>
      </c>
      <c r="D21" s="1">
        <v>1</v>
      </c>
      <c r="E21" s="1">
        <v>5</v>
      </c>
      <c r="F21" s="1">
        <v>1</v>
      </c>
      <c r="G21" s="1">
        <f>SUM(C21:F21)</f>
        <v>18</v>
      </c>
      <c r="H21" s="1">
        <f>SUM(G20:G22)</f>
        <v>92</v>
      </c>
      <c r="I21" s="1">
        <v>40</v>
      </c>
      <c r="J21" s="1" t="s">
        <v>22</v>
      </c>
    </row>
    <row r="22" spans="1:10" x14ac:dyDescent="0.25">
      <c r="A22" s="6" t="s">
        <v>20</v>
      </c>
      <c r="B22" s="1" t="s">
        <v>15</v>
      </c>
      <c r="C22" s="1">
        <v>0</v>
      </c>
      <c r="D22" s="1">
        <v>0</v>
      </c>
      <c r="E22" s="1">
        <v>0</v>
      </c>
      <c r="F22" s="1">
        <v>0</v>
      </c>
      <c r="G22" s="1">
        <f>SUM(C22:F22)</f>
        <v>0</v>
      </c>
      <c r="H22" s="1"/>
      <c r="I22" s="1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6" t="s">
        <v>23</v>
      </c>
      <c r="B24" s="1" t="s">
        <v>12</v>
      </c>
      <c r="C24" s="1">
        <v>25</v>
      </c>
      <c r="D24" s="1">
        <v>16</v>
      </c>
      <c r="E24" s="1">
        <v>2</v>
      </c>
      <c r="F24" s="1">
        <v>14</v>
      </c>
      <c r="G24" s="1">
        <f>SUM(C24:F24)</f>
        <v>57</v>
      </c>
      <c r="H24" s="1"/>
      <c r="I24" s="1"/>
      <c r="J24" s="1" t="s">
        <v>17</v>
      </c>
    </row>
    <row r="25" spans="1:10" x14ac:dyDescent="0.25">
      <c r="A25" s="6" t="s">
        <v>23</v>
      </c>
      <c r="B25" s="1" t="s">
        <v>14</v>
      </c>
      <c r="C25" s="1">
        <v>12</v>
      </c>
      <c r="D25" s="1">
        <v>0</v>
      </c>
      <c r="E25" s="1">
        <v>4</v>
      </c>
      <c r="F25" s="1">
        <v>1</v>
      </c>
      <c r="G25" s="1">
        <f>SUM(C25:F25)</f>
        <v>17</v>
      </c>
      <c r="H25" s="1">
        <f>SUM(G24:G26)</f>
        <v>74</v>
      </c>
      <c r="I25" s="1">
        <v>47</v>
      </c>
    </row>
    <row r="26" spans="1:10" x14ac:dyDescent="0.25">
      <c r="A26" s="6" t="s">
        <v>23</v>
      </c>
      <c r="B26" s="1" t="s">
        <v>15</v>
      </c>
      <c r="C26" s="1">
        <v>0</v>
      </c>
      <c r="D26" s="1">
        <v>0</v>
      </c>
      <c r="E26" s="1">
        <v>0</v>
      </c>
      <c r="F26" s="1">
        <v>0</v>
      </c>
      <c r="G26" s="1">
        <f>SUM(C26:F26)</f>
        <v>0</v>
      </c>
      <c r="H26" s="1"/>
      <c r="I26" s="1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6" t="s">
        <v>24</v>
      </c>
      <c r="B28" s="1" t="s">
        <v>12</v>
      </c>
      <c r="C28" s="1">
        <v>18</v>
      </c>
      <c r="D28" s="1">
        <v>14</v>
      </c>
      <c r="E28" s="1">
        <v>0</v>
      </c>
      <c r="F28" s="1">
        <v>9</v>
      </c>
      <c r="G28" s="1">
        <f>SUM(C28:F28)</f>
        <v>41</v>
      </c>
      <c r="H28" s="1"/>
      <c r="I28" s="1"/>
      <c r="J28" s="1" t="s">
        <v>13</v>
      </c>
    </row>
    <row r="29" spans="1:10" x14ac:dyDescent="0.25">
      <c r="A29" s="6" t="s">
        <v>24</v>
      </c>
      <c r="B29" s="1" t="s">
        <v>14</v>
      </c>
      <c r="C29" s="1">
        <v>0</v>
      </c>
      <c r="D29" s="1">
        <v>2</v>
      </c>
      <c r="E29" s="1">
        <v>3</v>
      </c>
      <c r="F29" s="1">
        <v>3</v>
      </c>
      <c r="G29" s="1">
        <f>SUM(C29:F29)</f>
        <v>8</v>
      </c>
      <c r="H29" s="1">
        <f>SUM(G28:G30)</f>
        <v>49</v>
      </c>
      <c r="I29" s="1">
        <v>54</v>
      </c>
    </row>
    <row r="30" spans="1:10" x14ac:dyDescent="0.25">
      <c r="A30" s="6" t="s">
        <v>24</v>
      </c>
      <c r="B30" s="1" t="s">
        <v>15</v>
      </c>
      <c r="C30" s="1">
        <v>0</v>
      </c>
      <c r="D30" s="1">
        <v>0</v>
      </c>
      <c r="E30" s="1">
        <v>0</v>
      </c>
      <c r="F30" s="1">
        <v>0</v>
      </c>
      <c r="G30" s="1">
        <f>SUM(C30:F30)</f>
        <v>0</v>
      </c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6" t="s">
        <v>25</v>
      </c>
      <c r="B32" s="1" t="s">
        <v>12</v>
      </c>
      <c r="C32" s="1">
        <v>13</v>
      </c>
      <c r="D32" s="1">
        <v>5</v>
      </c>
      <c r="E32" s="1">
        <v>1</v>
      </c>
      <c r="F32" s="1">
        <v>12</v>
      </c>
      <c r="G32" s="1">
        <f>SUM(C32:F32)</f>
        <v>31</v>
      </c>
      <c r="H32" s="1"/>
      <c r="I32" s="1"/>
      <c r="J32" s="1" t="s">
        <v>26</v>
      </c>
    </row>
    <row r="33" spans="1:10" x14ac:dyDescent="0.25">
      <c r="A33" s="6" t="s">
        <v>25</v>
      </c>
      <c r="B33" s="8" t="s">
        <v>14</v>
      </c>
      <c r="C33" s="1">
        <v>13</v>
      </c>
      <c r="D33" s="1">
        <v>0</v>
      </c>
      <c r="E33" s="1">
        <v>9</v>
      </c>
      <c r="F33" s="1">
        <v>1</v>
      </c>
      <c r="G33" s="1">
        <f>SUM(C33:F33)</f>
        <v>23</v>
      </c>
      <c r="H33" s="1">
        <f>SUM(G32:G34)</f>
        <v>54</v>
      </c>
      <c r="I33" s="1">
        <v>69</v>
      </c>
    </row>
    <row r="34" spans="1:10" x14ac:dyDescent="0.25">
      <c r="A34" s="6" t="s">
        <v>25</v>
      </c>
      <c r="B34" s="1" t="s">
        <v>15</v>
      </c>
      <c r="C34" s="9">
        <v>0</v>
      </c>
      <c r="D34" s="9">
        <v>0</v>
      </c>
      <c r="E34" s="1">
        <v>0</v>
      </c>
      <c r="F34" s="1">
        <v>0</v>
      </c>
      <c r="G34" s="1">
        <f>SUM(C34:F34)</f>
        <v>0</v>
      </c>
      <c r="H34" s="1"/>
      <c r="I34" s="1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6" t="s">
        <v>27</v>
      </c>
      <c r="B36" s="1" t="s">
        <v>12</v>
      </c>
      <c r="C36" s="1">
        <v>16</v>
      </c>
      <c r="D36" s="1">
        <v>11</v>
      </c>
      <c r="E36" s="1">
        <v>5</v>
      </c>
      <c r="F36" s="1">
        <v>9</v>
      </c>
      <c r="G36" s="1">
        <f>SUM(C36:F36)</f>
        <v>41</v>
      </c>
      <c r="H36" s="1"/>
      <c r="I36" s="1"/>
      <c r="J36" s="1" t="s">
        <v>13</v>
      </c>
    </row>
    <row r="37" spans="1:10" x14ac:dyDescent="0.25">
      <c r="A37" s="6" t="s">
        <v>27</v>
      </c>
      <c r="B37" s="1" t="s">
        <v>14</v>
      </c>
      <c r="C37" s="1">
        <v>5</v>
      </c>
      <c r="D37" s="1">
        <v>4</v>
      </c>
      <c r="E37" s="1">
        <v>8</v>
      </c>
      <c r="F37" s="1">
        <v>5</v>
      </c>
      <c r="G37" s="1">
        <f>SUM(C37:F37)</f>
        <v>22</v>
      </c>
      <c r="H37" s="1">
        <f>SUM(G36:G38)</f>
        <v>63</v>
      </c>
      <c r="I37" s="1">
        <v>51</v>
      </c>
      <c r="J37" s="1"/>
    </row>
    <row r="38" spans="1:10" x14ac:dyDescent="0.25">
      <c r="A38" s="6" t="s">
        <v>27</v>
      </c>
      <c r="B38" s="1" t="s">
        <v>15</v>
      </c>
      <c r="C38" s="1">
        <v>0</v>
      </c>
      <c r="D38" s="1">
        <v>0</v>
      </c>
      <c r="E38" s="1">
        <v>0</v>
      </c>
      <c r="F38" s="1">
        <v>0</v>
      </c>
      <c r="G38" s="1">
        <f>SUM(C38:F38)</f>
        <v>0</v>
      </c>
      <c r="H38" s="1"/>
      <c r="I38" s="1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6" t="s">
        <v>28</v>
      </c>
      <c r="B40" s="1" t="s">
        <v>12</v>
      </c>
      <c r="C40" s="1">
        <v>18</v>
      </c>
      <c r="D40" s="1">
        <v>10</v>
      </c>
      <c r="E40" s="1">
        <v>8</v>
      </c>
      <c r="F40" s="1">
        <v>9</v>
      </c>
      <c r="G40" s="1">
        <f>SUM(C40:F40)</f>
        <v>45</v>
      </c>
      <c r="H40" s="1"/>
      <c r="I40" s="1"/>
      <c r="J40" s="1" t="s">
        <v>26</v>
      </c>
    </row>
    <row r="41" spans="1:10" x14ac:dyDescent="0.25">
      <c r="A41" s="6" t="s">
        <v>28</v>
      </c>
      <c r="B41" s="1" t="s">
        <v>14</v>
      </c>
      <c r="C41" s="1">
        <v>7</v>
      </c>
      <c r="D41" s="1">
        <v>1</v>
      </c>
      <c r="E41" s="1">
        <v>6</v>
      </c>
      <c r="F41" s="1"/>
      <c r="G41" s="1">
        <f>SUM(C41:F41)</f>
        <v>14</v>
      </c>
      <c r="H41" s="1">
        <f>SUM(G40:G42)</f>
        <v>59</v>
      </c>
      <c r="I41" s="1">
        <v>60</v>
      </c>
    </row>
    <row r="42" spans="1:10" x14ac:dyDescent="0.25">
      <c r="A42" s="6" t="s">
        <v>28</v>
      </c>
      <c r="B42" s="1" t="s">
        <v>15</v>
      </c>
      <c r="C42" s="1">
        <v>0</v>
      </c>
      <c r="D42" s="1">
        <v>0</v>
      </c>
      <c r="E42" s="1">
        <v>0</v>
      </c>
      <c r="F42" s="1">
        <v>0</v>
      </c>
      <c r="G42" s="1">
        <f>SUM(C42:F42)</f>
        <v>0</v>
      </c>
      <c r="H42" s="1"/>
      <c r="I42" s="1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6" t="s">
        <v>29</v>
      </c>
      <c r="B44" s="1" t="s">
        <v>12</v>
      </c>
      <c r="C44" s="1">
        <v>27</v>
      </c>
      <c r="D44" s="1">
        <v>26</v>
      </c>
      <c r="E44" s="1">
        <v>1</v>
      </c>
      <c r="F44" s="1">
        <v>11</v>
      </c>
      <c r="G44" s="1">
        <f>SUM(C44:F44)</f>
        <v>65</v>
      </c>
      <c r="H44" s="1"/>
      <c r="I44" s="1"/>
      <c r="J44" s="1" t="s">
        <v>13</v>
      </c>
    </row>
    <row r="45" spans="1:10" x14ac:dyDescent="0.25">
      <c r="A45" s="6" t="s">
        <v>29</v>
      </c>
      <c r="B45" s="1" t="s">
        <v>14</v>
      </c>
      <c r="C45" s="1">
        <v>16</v>
      </c>
      <c r="D45" s="1">
        <v>3</v>
      </c>
      <c r="E45" s="1">
        <v>3</v>
      </c>
      <c r="F45" s="1">
        <v>3</v>
      </c>
      <c r="G45" s="1">
        <f>SUM(C45:F45)</f>
        <v>25</v>
      </c>
      <c r="H45" s="1">
        <f>SUM(G44:G46)</f>
        <v>90</v>
      </c>
      <c r="I45" s="1">
        <v>76</v>
      </c>
    </row>
    <row r="46" spans="1:10" x14ac:dyDescent="0.25">
      <c r="A46" s="6" t="s">
        <v>29</v>
      </c>
      <c r="B46" s="1" t="s">
        <v>15</v>
      </c>
      <c r="C46" s="1">
        <v>0</v>
      </c>
      <c r="D46" s="1">
        <v>0</v>
      </c>
      <c r="E46" s="1">
        <v>0</v>
      </c>
      <c r="F46" s="1">
        <v>0</v>
      </c>
      <c r="G46" s="1">
        <f>SUM(C46:F46)</f>
        <v>0</v>
      </c>
      <c r="H46" s="1"/>
      <c r="I46" s="1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6" t="s">
        <v>30</v>
      </c>
      <c r="B48" s="1" t="s">
        <v>12</v>
      </c>
      <c r="C48" s="1">
        <v>36</v>
      </c>
      <c r="D48" s="1">
        <f>(1+12)</f>
        <v>13</v>
      </c>
      <c r="E48" s="1">
        <v>1</v>
      </c>
      <c r="F48" s="1">
        <f>(2+8)</f>
        <v>10</v>
      </c>
      <c r="G48" s="1">
        <f>SUM(C48:F48)</f>
        <v>60</v>
      </c>
      <c r="H48" s="1"/>
      <c r="I48" s="1"/>
      <c r="J48" s="1" t="s">
        <v>17</v>
      </c>
    </row>
    <row r="49" spans="1:10" x14ac:dyDescent="0.25">
      <c r="A49" s="6" t="s">
        <v>30</v>
      </c>
      <c r="B49" s="1" t="s">
        <v>14</v>
      </c>
      <c r="C49" s="1">
        <v>10</v>
      </c>
      <c r="D49" s="1">
        <v>2</v>
      </c>
      <c r="E49" s="1">
        <v>3</v>
      </c>
      <c r="F49" s="1">
        <v>2</v>
      </c>
      <c r="G49" s="1">
        <f>SUM(C49:F49)</f>
        <v>17</v>
      </c>
      <c r="H49" s="1">
        <f>SUM(G48:G50)</f>
        <v>77</v>
      </c>
      <c r="I49" s="1">
        <v>80</v>
      </c>
      <c r="J49" s="1" t="s">
        <v>31</v>
      </c>
    </row>
    <row r="50" spans="1:10" x14ac:dyDescent="0.25">
      <c r="A50" s="6" t="s">
        <v>30</v>
      </c>
      <c r="B50" s="1" t="s">
        <v>15</v>
      </c>
      <c r="C50" s="1">
        <v>0</v>
      </c>
      <c r="D50" s="1">
        <v>0</v>
      </c>
      <c r="E50" s="1">
        <v>0</v>
      </c>
      <c r="F50" s="1">
        <v>0</v>
      </c>
      <c r="G50" s="1">
        <f>SUM(C50:F50)</f>
        <v>0</v>
      </c>
      <c r="H50" s="1"/>
      <c r="I50" s="1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6" t="s">
        <v>32</v>
      </c>
      <c r="B52" s="1" t="s">
        <v>12</v>
      </c>
      <c r="C52" s="1">
        <v>22</v>
      </c>
      <c r="D52" s="1">
        <v>9</v>
      </c>
      <c r="E52" s="1">
        <v>5</v>
      </c>
      <c r="F52" s="1">
        <v>10</v>
      </c>
      <c r="G52" s="1">
        <f>SUM(C52:F52)</f>
        <v>46</v>
      </c>
      <c r="H52" s="1"/>
      <c r="I52" s="1"/>
      <c r="J52" s="1"/>
    </row>
    <row r="53" spans="1:10" x14ac:dyDescent="0.25">
      <c r="A53" s="6" t="s">
        <v>32</v>
      </c>
      <c r="B53" s="1" t="s">
        <v>14</v>
      </c>
      <c r="C53" s="1">
        <v>6</v>
      </c>
      <c r="D53" s="1">
        <v>0</v>
      </c>
      <c r="E53" s="1">
        <v>7</v>
      </c>
      <c r="F53" s="1">
        <v>0</v>
      </c>
      <c r="G53" s="1">
        <f>SUM(C53:F53)</f>
        <v>13</v>
      </c>
      <c r="H53" s="1">
        <f>SUM(G52:G54)</f>
        <v>59</v>
      </c>
      <c r="I53" s="1">
        <v>59</v>
      </c>
    </row>
    <row r="54" spans="1:10" x14ac:dyDescent="0.25">
      <c r="A54" s="6" t="s">
        <v>32</v>
      </c>
      <c r="B54" s="1" t="s">
        <v>15</v>
      </c>
      <c r="C54" s="1">
        <v>0</v>
      </c>
      <c r="D54" s="1">
        <v>0</v>
      </c>
      <c r="E54" s="1">
        <v>0</v>
      </c>
      <c r="F54" s="1">
        <v>0</v>
      </c>
      <c r="G54" s="1">
        <f>SUM(C54:F54)</f>
        <v>0</v>
      </c>
      <c r="H54" s="1"/>
      <c r="I54" s="1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6" t="s">
        <v>33</v>
      </c>
      <c r="B56" s="1" t="s">
        <v>12</v>
      </c>
      <c r="C56" s="1">
        <f>31</f>
        <v>31</v>
      </c>
      <c r="D56" s="1">
        <v>15</v>
      </c>
      <c r="E56" s="1">
        <v>1</v>
      </c>
      <c r="F56" s="1">
        <v>14</v>
      </c>
      <c r="G56" s="1">
        <f>SUM(C56:F56)</f>
        <v>61</v>
      </c>
      <c r="J56" s="1" t="s">
        <v>22</v>
      </c>
    </row>
    <row r="57" spans="1:10" x14ac:dyDescent="0.25">
      <c r="A57" s="6" t="s">
        <v>33</v>
      </c>
      <c r="B57" s="1" t="s">
        <v>14</v>
      </c>
      <c r="C57" s="1">
        <f>(4+11)</f>
        <v>15</v>
      </c>
      <c r="D57" s="1">
        <v>2</v>
      </c>
      <c r="E57" s="1">
        <v>12</v>
      </c>
      <c r="F57" s="1">
        <v>0</v>
      </c>
      <c r="G57" s="1">
        <f>SUM(C57:F57)</f>
        <v>29</v>
      </c>
      <c r="H57" s="1">
        <f>SUM(G56:G58)</f>
        <v>90</v>
      </c>
      <c r="I57" s="1">
        <v>66</v>
      </c>
    </row>
    <row r="58" spans="1:10" x14ac:dyDescent="0.25">
      <c r="A58" s="6" t="s">
        <v>33</v>
      </c>
      <c r="B58" s="1" t="s">
        <v>15</v>
      </c>
      <c r="C58" s="1">
        <v>0</v>
      </c>
      <c r="D58" s="1">
        <v>0</v>
      </c>
      <c r="E58" s="1">
        <v>0</v>
      </c>
      <c r="F58" s="1">
        <v>0</v>
      </c>
      <c r="G58" s="1">
        <f>SUM(C58:F58)</f>
        <v>0</v>
      </c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6" t="s">
        <v>34</v>
      </c>
      <c r="B60" s="1" t="s">
        <v>12</v>
      </c>
      <c r="C60" s="1">
        <v>26</v>
      </c>
      <c r="D60" s="1">
        <v>19</v>
      </c>
      <c r="E60" s="1">
        <v>1</v>
      </c>
      <c r="F60" s="1">
        <v>5</v>
      </c>
      <c r="G60" s="1">
        <f>SUM(C60:F60)</f>
        <v>51</v>
      </c>
      <c r="J60" s="1" t="s">
        <v>13</v>
      </c>
    </row>
    <row r="61" spans="1:10" x14ac:dyDescent="0.25">
      <c r="A61" s="6" t="s">
        <v>34</v>
      </c>
      <c r="B61" s="1" t="s">
        <v>14</v>
      </c>
      <c r="C61" s="1">
        <v>10</v>
      </c>
      <c r="D61" s="1">
        <v>2</v>
      </c>
      <c r="E61" s="1">
        <v>8</v>
      </c>
      <c r="F61" s="1">
        <v>0</v>
      </c>
      <c r="G61" s="1">
        <f>SUM(C61:F61)</f>
        <v>20</v>
      </c>
      <c r="H61" s="1">
        <f>SUM(G60:G62)</f>
        <v>71</v>
      </c>
      <c r="I61" s="1">
        <v>72</v>
      </c>
    </row>
    <row r="62" spans="1:10" x14ac:dyDescent="0.25">
      <c r="A62" s="6" t="s">
        <v>34</v>
      </c>
      <c r="B62" s="1" t="s">
        <v>15</v>
      </c>
      <c r="C62" s="1">
        <v>0</v>
      </c>
      <c r="D62" s="1">
        <v>0</v>
      </c>
      <c r="E62" s="1">
        <v>0</v>
      </c>
      <c r="F62" s="1">
        <v>0</v>
      </c>
      <c r="G62" s="1">
        <f>SUM(C62:F62)</f>
        <v>0</v>
      </c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3"/>
      <c r="B64" s="3"/>
      <c r="C64" s="3" t="s">
        <v>3</v>
      </c>
      <c r="D64" s="3" t="s">
        <v>4</v>
      </c>
      <c r="E64" s="3" t="s">
        <v>5</v>
      </c>
      <c r="F64" s="3" t="s">
        <v>6</v>
      </c>
      <c r="G64" s="3" t="s">
        <v>2</v>
      </c>
      <c r="H64" s="3" t="s">
        <v>1</v>
      </c>
      <c r="I64" s="3" t="s">
        <v>7</v>
      </c>
      <c r="J64" s="3" t="s">
        <v>8</v>
      </c>
    </row>
    <row r="65" spans="1:10" x14ac:dyDescent="0.25">
      <c r="G65" s="3" t="s">
        <v>9</v>
      </c>
      <c r="H65" s="3" t="s">
        <v>9</v>
      </c>
      <c r="I65" s="3" t="s">
        <v>10</v>
      </c>
      <c r="J65" s="4"/>
    </row>
    <row r="66" spans="1:10" x14ac:dyDescent="0.25">
      <c r="A66" s="10" t="s">
        <v>35</v>
      </c>
      <c r="B66" s="11" t="s">
        <v>12</v>
      </c>
      <c r="C66" s="11">
        <f t="shared" ref="C66:G68" si="0">(C8+C16+C12+C20+C24+C28+C32+C40+C36+C44+C48+C52)</f>
        <v>297</v>
      </c>
      <c r="D66" s="11">
        <f t="shared" si="0"/>
        <v>181</v>
      </c>
      <c r="E66" s="11">
        <f t="shared" si="0"/>
        <v>30</v>
      </c>
      <c r="F66" s="11">
        <f t="shared" si="0"/>
        <v>141</v>
      </c>
      <c r="G66" s="11">
        <f t="shared" si="0"/>
        <v>649</v>
      </c>
      <c r="H66" s="11"/>
      <c r="I66" s="11"/>
      <c r="J66" s="12"/>
    </row>
    <row r="67" spans="1:10" x14ac:dyDescent="0.25">
      <c r="A67" s="10">
        <v>2021</v>
      </c>
      <c r="B67" s="11" t="s">
        <v>14</v>
      </c>
      <c r="C67" s="11">
        <f t="shared" si="0"/>
        <v>100</v>
      </c>
      <c r="D67" s="11">
        <f t="shared" si="0"/>
        <v>14</v>
      </c>
      <c r="E67" s="11">
        <f t="shared" si="0"/>
        <v>56</v>
      </c>
      <c r="F67" s="11">
        <f t="shared" si="0"/>
        <v>19</v>
      </c>
      <c r="G67" s="11">
        <f t="shared" si="0"/>
        <v>189</v>
      </c>
      <c r="H67" s="11"/>
      <c r="I67" s="11"/>
      <c r="J67" s="12"/>
    </row>
    <row r="68" spans="1:10" x14ac:dyDescent="0.25">
      <c r="A68" s="13"/>
      <c r="B68" s="14" t="s">
        <v>15</v>
      </c>
      <c r="C68" s="11">
        <f t="shared" si="0"/>
        <v>0</v>
      </c>
      <c r="D68" s="11">
        <f t="shared" si="0"/>
        <v>0</v>
      </c>
      <c r="E68" s="11">
        <f t="shared" si="0"/>
        <v>0</v>
      </c>
      <c r="F68" s="11">
        <f t="shared" si="0"/>
        <v>0</v>
      </c>
      <c r="G68" s="11">
        <f t="shared" si="0"/>
        <v>0</v>
      </c>
      <c r="H68" s="15"/>
      <c r="I68" s="15"/>
      <c r="J68" s="12"/>
    </row>
    <row r="69" spans="1:10" x14ac:dyDescent="0.25">
      <c r="A69" s="13"/>
      <c r="B69" s="11" t="s">
        <v>36</v>
      </c>
      <c r="C69" s="11">
        <f>SUM(C66:C68)</f>
        <v>397</v>
      </c>
      <c r="D69" s="11">
        <f>SUM(D66:D68)</f>
        <v>195</v>
      </c>
      <c r="E69" s="11">
        <f>SUM(E66:E68)</f>
        <v>86</v>
      </c>
      <c r="F69" s="11">
        <f>SUM(F66:F68)</f>
        <v>160</v>
      </c>
      <c r="G69" s="11">
        <f>SUM(G66:G68)</f>
        <v>838</v>
      </c>
      <c r="H69" s="10">
        <f>SUM(H8:H54)</f>
        <v>838</v>
      </c>
      <c r="I69" s="10">
        <f>SUM(I8:I53)</f>
        <v>671</v>
      </c>
      <c r="J69" s="10"/>
    </row>
    <row r="70" spans="1:10" x14ac:dyDescent="0.25">
      <c r="A70" s="13"/>
      <c r="B70" s="16" t="s">
        <v>37</v>
      </c>
      <c r="C70" s="17">
        <f>(C69/$G$69)</f>
        <v>0.47374701670644392</v>
      </c>
      <c r="D70" s="17">
        <f>(D69/$G$69)</f>
        <v>0.23269689737470167</v>
      </c>
      <c r="E70" s="17">
        <f t="shared" ref="E70:F70" si="1">(E69/$G$69)</f>
        <v>0.1026252983293556</v>
      </c>
      <c r="F70" s="17">
        <f t="shared" si="1"/>
        <v>0.1909307875894988</v>
      </c>
      <c r="G70" s="18">
        <f>SUM(C70:F70)</f>
        <v>1</v>
      </c>
      <c r="H70" s="12"/>
      <c r="I70" s="12"/>
      <c r="J70" s="12"/>
    </row>
    <row r="71" spans="1:10" x14ac:dyDescent="0.25">
      <c r="A71" s="19" t="s">
        <v>38</v>
      </c>
      <c r="B71" s="20" t="s">
        <v>12</v>
      </c>
      <c r="C71" s="20">
        <f t="shared" ref="C71:G73" si="2">(C16+C20+C24+C28+C32+C36+C40+C44+C48+C52+C56+C60)</f>
        <v>290</v>
      </c>
      <c r="D71" s="20">
        <f t="shared" si="2"/>
        <v>182</v>
      </c>
      <c r="E71" s="20">
        <f t="shared" si="2"/>
        <v>28</v>
      </c>
      <c r="F71" s="20">
        <f t="shared" si="2"/>
        <v>141</v>
      </c>
      <c r="G71" s="20">
        <f t="shared" si="2"/>
        <v>641</v>
      </c>
      <c r="H71" s="20"/>
      <c r="I71" s="20"/>
      <c r="J71" s="21"/>
    </row>
    <row r="72" spans="1:10" x14ac:dyDescent="0.25">
      <c r="A72" s="19" t="s">
        <v>39</v>
      </c>
      <c r="B72" s="20" t="s">
        <v>14</v>
      </c>
      <c r="C72" s="20">
        <f t="shared" si="2"/>
        <v>115</v>
      </c>
      <c r="D72" s="20">
        <f t="shared" si="2"/>
        <v>18</v>
      </c>
      <c r="E72" s="20">
        <f t="shared" si="2"/>
        <v>70</v>
      </c>
      <c r="F72" s="20">
        <f t="shared" si="2"/>
        <v>17</v>
      </c>
      <c r="G72" s="20">
        <f t="shared" si="2"/>
        <v>220</v>
      </c>
      <c r="H72" s="20"/>
      <c r="I72" s="20"/>
      <c r="J72" s="21"/>
    </row>
    <row r="73" spans="1:10" x14ac:dyDescent="0.25">
      <c r="A73" s="21"/>
      <c r="B73" s="22" t="s">
        <v>15</v>
      </c>
      <c r="C73" s="20">
        <f t="shared" si="2"/>
        <v>0</v>
      </c>
      <c r="D73" s="20">
        <f t="shared" si="2"/>
        <v>0</v>
      </c>
      <c r="E73" s="20">
        <f t="shared" si="2"/>
        <v>0</v>
      </c>
      <c r="F73" s="20">
        <f t="shared" si="2"/>
        <v>0</v>
      </c>
      <c r="G73" s="20">
        <f t="shared" si="2"/>
        <v>0</v>
      </c>
      <c r="H73" s="23"/>
      <c r="I73" s="23"/>
      <c r="J73" s="21"/>
    </row>
    <row r="74" spans="1:10" x14ac:dyDescent="0.25">
      <c r="A74" s="21"/>
      <c r="B74" s="20" t="s">
        <v>36</v>
      </c>
      <c r="C74" s="19">
        <f>SUM(C71:C73)</f>
        <v>405</v>
      </c>
      <c r="D74" s="19">
        <f>SUM(D71:D73)</f>
        <v>200</v>
      </c>
      <c r="E74" s="19">
        <f>SUM(E71:E73)</f>
        <v>98</v>
      </c>
      <c r="F74" s="19">
        <f>SUM(F71:F73)</f>
        <v>158</v>
      </c>
      <c r="G74" s="19">
        <f>SUM(G71:G73)</f>
        <v>861</v>
      </c>
      <c r="H74" s="19">
        <f>SUM(H16:H62)</f>
        <v>861</v>
      </c>
      <c r="I74" s="19">
        <f>SUM(I16:I63)</f>
        <v>714</v>
      </c>
      <c r="J74" s="19"/>
    </row>
    <row r="75" spans="1:10" x14ac:dyDescent="0.25">
      <c r="A75" s="21"/>
      <c r="B75" s="24" t="s">
        <v>37</v>
      </c>
      <c r="C75" s="25">
        <f>(C74/$G$74)</f>
        <v>0.47038327526132406</v>
      </c>
      <c r="D75" s="25">
        <f t="shared" ref="D75:F75" si="3">(D74/$G$74)</f>
        <v>0.23228803716608595</v>
      </c>
      <c r="E75" s="25">
        <f t="shared" si="3"/>
        <v>0.11382113821138211</v>
      </c>
      <c r="F75" s="25">
        <f t="shared" si="3"/>
        <v>0.18350754936120789</v>
      </c>
      <c r="G75" s="26">
        <f>SUM(C75:F75)</f>
        <v>1</v>
      </c>
      <c r="H75" s="21"/>
      <c r="I75" s="21"/>
      <c r="J75" s="21"/>
    </row>
    <row r="76" spans="1:10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2022-03-25T16:38:44Z</dcterms:created>
  <dcterms:modified xsi:type="dcterms:W3CDTF">2022-03-25T16:42:20Z</dcterms:modified>
</cp:coreProperties>
</file>