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barter/Desktop/BLUE SKY/MHABC/Newsletter/Summer 2022/"/>
    </mc:Choice>
  </mc:AlternateContent>
  <xr:revisionPtr revIDLastSave="0" documentId="13_ncr:1_{FFBD7E8E-92CD-B244-9C0F-DDB9874D195C}" xr6:coauthVersionLast="47" xr6:coauthVersionMax="47" xr10:uidLastSave="{00000000-0000-0000-0000-000000000000}"/>
  <bookViews>
    <workbookView xWindow="0" yWindow="460" windowWidth="29040" windowHeight="16440" xr2:uid="{B74486E2-B897-4328-8AE6-DBDE5BCF6BF8}"/>
  </bookViews>
  <sheets>
    <sheet name="Sheet1" sheetId="1" r:id="rId1"/>
  </sheets>
  <definedNames>
    <definedName name="_xlnm.Print_Area" localSheetId="0">Sheet1!$A$1:$J$74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3" i="1" l="1"/>
  <c r="F72" i="1"/>
  <c r="E72" i="1"/>
  <c r="D72" i="1"/>
  <c r="C72" i="1"/>
  <c r="F71" i="1"/>
  <c r="E71" i="1"/>
  <c r="D71" i="1"/>
  <c r="C71" i="1"/>
  <c r="F70" i="1"/>
  <c r="F73" i="1" s="1"/>
  <c r="E70" i="1"/>
  <c r="E73" i="1" s="1"/>
  <c r="D70" i="1"/>
  <c r="D73" i="1" s="1"/>
  <c r="C70" i="1"/>
  <c r="I68" i="1"/>
  <c r="F67" i="1"/>
  <c r="E67" i="1"/>
  <c r="D67" i="1"/>
  <c r="C67" i="1"/>
  <c r="F66" i="1"/>
  <c r="E66" i="1"/>
  <c r="D66" i="1"/>
  <c r="F65" i="1"/>
  <c r="E65" i="1"/>
  <c r="E68" i="1" s="1"/>
  <c r="D65" i="1"/>
  <c r="D68" i="1" s="1"/>
  <c r="G61" i="1"/>
  <c r="G60" i="1"/>
  <c r="G59" i="1"/>
  <c r="G57" i="1"/>
  <c r="G56" i="1"/>
  <c r="G55" i="1"/>
  <c r="G53" i="1"/>
  <c r="G52" i="1"/>
  <c r="G51" i="1"/>
  <c r="G49" i="1"/>
  <c r="G48" i="1"/>
  <c r="G47" i="1"/>
  <c r="G45" i="1"/>
  <c r="G44" i="1"/>
  <c r="G43" i="1"/>
  <c r="G41" i="1"/>
  <c r="G40" i="1"/>
  <c r="G39" i="1"/>
  <c r="H40" i="1" s="1"/>
  <c r="G37" i="1"/>
  <c r="G36" i="1"/>
  <c r="G35" i="1"/>
  <c r="G33" i="1"/>
  <c r="G32" i="1"/>
  <c r="G31" i="1"/>
  <c r="G29" i="1"/>
  <c r="G28" i="1"/>
  <c r="G27" i="1"/>
  <c r="G25" i="1"/>
  <c r="G24" i="1"/>
  <c r="G23" i="1"/>
  <c r="G21" i="1"/>
  <c r="G20" i="1"/>
  <c r="G19" i="1"/>
  <c r="G17" i="1"/>
  <c r="G16" i="1"/>
  <c r="G15" i="1"/>
  <c r="G13" i="1"/>
  <c r="G12" i="1"/>
  <c r="G11" i="1"/>
  <c r="G9" i="1"/>
  <c r="C8" i="1"/>
  <c r="C66" i="1" s="1"/>
  <c r="C7" i="1"/>
  <c r="G7" i="1" s="1"/>
  <c r="H20" i="1" l="1"/>
  <c r="H24" i="1"/>
  <c r="G72" i="1"/>
  <c r="H52" i="1"/>
  <c r="G67" i="1"/>
  <c r="H56" i="1"/>
  <c r="H36" i="1"/>
  <c r="G8" i="1"/>
  <c r="G66" i="1" s="1"/>
  <c r="F68" i="1"/>
  <c r="C73" i="1"/>
  <c r="G70" i="1"/>
  <c r="G73" i="1" s="1"/>
  <c r="E74" i="1" s="1"/>
  <c r="H32" i="1"/>
  <c r="H48" i="1"/>
  <c r="C65" i="1"/>
  <c r="C68" i="1" s="1"/>
  <c r="H12" i="1"/>
  <c r="G71" i="1"/>
  <c r="H28" i="1"/>
  <c r="H44" i="1"/>
  <c r="H60" i="1"/>
  <c r="G65" i="1"/>
  <c r="H16" i="1"/>
  <c r="C74" i="1" l="1"/>
  <c r="G74" i="1" s="1"/>
  <c r="H8" i="1"/>
  <c r="G68" i="1"/>
  <c r="D74" i="1"/>
  <c r="F74" i="1"/>
  <c r="C69" i="1"/>
  <c r="F69" i="1"/>
  <c r="H73" i="1"/>
  <c r="H68" i="1"/>
  <c r="E69" i="1" l="1"/>
  <c r="D69" i="1"/>
  <c r="G69" i="1" s="1"/>
</calcChain>
</file>

<file path=xl/sharedStrings.xml><?xml version="1.0" encoding="utf-8"?>
<sst xmlns="http://schemas.openxmlformats.org/spreadsheetml/2006/main" count="131" uniqueCount="38">
  <si>
    <t>MHABC 2022 &amp; 2022-23 Shipments Analysis</t>
  </si>
  <si>
    <t>Month</t>
  </si>
  <si>
    <t>Area</t>
  </si>
  <si>
    <t>Single Z240/241</t>
  </si>
  <si>
    <t>Multi Z240/Z241</t>
  </si>
  <si>
    <t>Single A277</t>
  </si>
  <si>
    <t>Multi A277</t>
  </si>
  <si>
    <t>Previous</t>
  </si>
  <si>
    <t>Comments</t>
  </si>
  <si>
    <t>Total</t>
  </si>
  <si>
    <t>Year</t>
  </si>
  <si>
    <t>January 2022</t>
  </si>
  <si>
    <t>BC</t>
  </si>
  <si>
    <t>1 Z241</t>
  </si>
  <si>
    <t>Other Canada</t>
  </si>
  <si>
    <t>US</t>
  </si>
  <si>
    <t>February 2022</t>
  </si>
  <si>
    <t>2 Z241</t>
  </si>
  <si>
    <t>March 2022</t>
  </si>
  <si>
    <t>4 Z241</t>
  </si>
  <si>
    <t>April 2022</t>
  </si>
  <si>
    <t>6 Z241</t>
  </si>
  <si>
    <t>May 2022</t>
  </si>
  <si>
    <t>June 2022</t>
  </si>
  <si>
    <t>3 Z241</t>
  </si>
  <si>
    <t>July 2022</t>
  </si>
  <si>
    <t>August 2022</t>
  </si>
  <si>
    <t>September 2022</t>
  </si>
  <si>
    <t>October 2022</t>
  </si>
  <si>
    <t>November 2022</t>
  </si>
  <si>
    <t>.</t>
  </si>
  <si>
    <t>December 2022</t>
  </si>
  <si>
    <t>January 2023</t>
  </si>
  <si>
    <t>Calendar</t>
  </si>
  <si>
    <t>TOTAL</t>
  </si>
  <si>
    <t>% of Total</t>
  </si>
  <si>
    <t>Fiscal</t>
  </si>
  <si>
    <t>March 21-Feb.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</si>
</sst>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darkGray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1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9" fontId="1" fillId="3" borderId="0" xfId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quotePrefix="1" applyFill="1" applyAlignment="1">
      <alignment horizontal="center"/>
    </xf>
    <xf numFmtId="9" fontId="1" fillId="4" borderId="0" xfId="1" applyFill="1" applyAlignment="1">
      <alignment horizontal="center"/>
    </xf>
    <xf numFmtId="9" fontId="0" fillId="4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15E3-B0B9-4FB6-B60F-84C6E98E6BA0}">
  <sheetPr>
    <pageSetUpPr fitToPage="1"/>
  </sheetPr>
  <dimension ref="A2:J74"/>
  <sheetViews>
    <sheetView tabSelected="1" topLeftCell="A55" workbookViewId="0">
      <selection activeCell="J74" sqref="A1:J74"/>
    </sheetView>
  </sheetViews>
  <sheetFormatPr baseColWidth="10" defaultColWidth="8.83203125" defaultRowHeight="15" x14ac:dyDescent="0.2"/>
  <cols>
    <col min="1" max="1" width="20.83203125" customWidth="1"/>
    <col min="2" max="2" width="18.33203125" customWidth="1"/>
    <col min="10" max="10" width="26.33203125" customWidth="1"/>
  </cols>
  <sheetData>
    <row r="2" spans="1:10" ht="26" x14ac:dyDescent="0.2">
      <c r="A2" s="1"/>
      <c r="C2" s="2" t="s">
        <v>0</v>
      </c>
      <c r="D2" s="2"/>
      <c r="E2" s="2"/>
    </row>
    <row r="4" spans="1:10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2</v>
      </c>
      <c r="H4" s="3" t="s">
        <v>1</v>
      </c>
      <c r="I4" s="3" t="s">
        <v>7</v>
      </c>
      <c r="J4" s="3" t="s">
        <v>8</v>
      </c>
    </row>
    <row r="5" spans="1:10" x14ac:dyDescent="0.2">
      <c r="A5" s="4"/>
      <c r="B5" s="4"/>
      <c r="C5" s="4"/>
      <c r="D5" s="4"/>
      <c r="E5" s="4"/>
      <c r="F5" s="4"/>
      <c r="G5" s="3" t="s">
        <v>9</v>
      </c>
      <c r="H5" s="3" t="s">
        <v>9</v>
      </c>
      <c r="I5" s="3" t="s">
        <v>10</v>
      </c>
      <c r="J5" s="4"/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6" t="s">
        <v>11</v>
      </c>
      <c r="B7" s="1" t="s">
        <v>12</v>
      </c>
      <c r="C7" s="1">
        <f>31</f>
        <v>31</v>
      </c>
      <c r="D7" s="1">
        <v>15</v>
      </c>
      <c r="E7" s="1">
        <v>1</v>
      </c>
      <c r="F7" s="1">
        <v>14</v>
      </c>
      <c r="G7" s="1">
        <f>SUM(C7:F7)</f>
        <v>61</v>
      </c>
      <c r="I7" s="1"/>
      <c r="J7" s="1" t="s">
        <v>13</v>
      </c>
    </row>
    <row r="8" spans="1:10" x14ac:dyDescent="0.2">
      <c r="A8" s="6" t="s">
        <v>11</v>
      </c>
      <c r="B8" s="1" t="s">
        <v>14</v>
      </c>
      <c r="C8" s="1">
        <f>(4+11)</f>
        <v>15</v>
      </c>
      <c r="D8" s="1">
        <v>2</v>
      </c>
      <c r="E8" s="1">
        <v>12</v>
      </c>
      <c r="F8" s="1">
        <v>0</v>
      </c>
      <c r="G8" s="1">
        <f>SUM(C8:F8)</f>
        <v>29</v>
      </c>
      <c r="H8" s="1">
        <f>SUM(G7:G9)</f>
        <v>90</v>
      </c>
      <c r="I8" s="1">
        <v>66</v>
      </c>
    </row>
    <row r="9" spans="1:10" x14ac:dyDescent="0.2">
      <c r="A9" s="6" t="s">
        <v>11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f>SUM(C9:F9)</f>
        <v>0</v>
      </c>
      <c r="I9" s="1"/>
    </row>
    <row r="10" spans="1:10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6" t="s">
        <v>16</v>
      </c>
      <c r="B11" s="1" t="s">
        <v>12</v>
      </c>
      <c r="C11" s="1">
        <v>26</v>
      </c>
      <c r="D11" s="1">
        <v>19</v>
      </c>
      <c r="E11" s="1">
        <v>1</v>
      </c>
      <c r="F11" s="1">
        <v>5</v>
      </c>
      <c r="G11" s="1">
        <f>SUM(C11:F11)</f>
        <v>51</v>
      </c>
      <c r="I11" s="1"/>
      <c r="J11" s="1" t="s">
        <v>17</v>
      </c>
    </row>
    <row r="12" spans="1:10" x14ac:dyDescent="0.2">
      <c r="A12" s="6" t="s">
        <v>16</v>
      </c>
      <c r="B12" s="1" t="s">
        <v>14</v>
      </c>
      <c r="C12" s="1">
        <v>10</v>
      </c>
      <c r="D12" s="1">
        <v>2</v>
      </c>
      <c r="E12" s="1">
        <v>8</v>
      </c>
      <c r="F12" s="1">
        <v>0</v>
      </c>
      <c r="G12" s="1">
        <f>SUM(C12:F12)</f>
        <v>20</v>
      </c>
      <c r="H12" s="1">
        <f>SUM(G11:G13)</f>
        <v>71</v>
      </c>
      <c r="I12" s="1">
        <v>72</v>
      </c>
    </row>
    <row r="13" spans="1:10" x14ac:dyDescent="0.2">
      <c r="A13" s="6" t="s">
        <v>16</v>
      </c>
      <c r="B13" s="1" t="s">
        <v>15</v>
      </c>
      <c r="C13" s="1">
        <v>0</v>
      </c>
      <c r="D13" s="1">
        <v>0</v>
      </c>
      <c r="E13" s="1">
        <v>0</v>
      </c>
      <c r="F13" s="1">
        <v>0</v>
      </c>
      <c r="G13" s="1">
        <f>SUM(C13:F13)</f>
        <v>0</v>
      </c>
      <c r="I13" s="1"/>
    </row>
    <row r="14" spans="1:10" x14ac:dyDescent="0.2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6" t="s">
        <v>18</v>
      </c>
      <c r="B15" s="1" t="s">
        <v>12</v>
      </c>
      <c r="C15" s="1">
        <v>29</v>
      </c>
      <c r="D15" s="1">
        <v>22</v>
      </c>
      <c r="E15" s="1">
        <v>0</v>
      </c>
      <c r="F15" s="8">
        <v>8</v>
      </c>
      <c r="G15" s="1">
        <f>SUM(C15:F15)</f>
        <v>59</v>
      </c>
      <c r="H15" s="1"/>
      <c r="I15" s="1"/>
      <c r="J15" s="1" t="s">
        <v>19</v>
      </c>
    </row>
    <row r="16" spans="1:10" x14ac:dyDescent="0.2">
      <c r="A16" s="6" t="s">
        <v>18</v>
      </c>
      <c r="B16" s="1" t="s">
        <v>14</v>
      </c>
      <c r="C16" s="1">
        <v>13</v>
      </c>
      <c r="D16" s="1">
        <v>3</v>
      </c>
      <c r="E16" s="1">
        <v>3</v>
      </c>
      <c r="F16" s="1">
        <v>4</v>
      </c>
      <c r="G16" s="1">
        <f>SUM(C16:F16)</f>
        <v>23</v>
      </c>
      <c r="H16" s="1">
        <f>SUM(G15:G17)</f>
        <v>82</v>
      </c>
      <c r="I16" s="1">
        <v>83</v>
      </c>
      <c r="J16" s="1"/>
    </row>
    <row r="17" spans="1:10" x14ac:dyDescent="0.2">
      <c r="A17" s="6" t="s">
        <v>18</v>
      </c>
      <c r="B17" s="1" t="s">
        <v>15</v>
      </c>
      <c r="C17" s="1">
        <v>0</v>
      </c>
      <c r="D17" s="1">
        <v>0</v>
      </c>
      <c r="E17" s="1">
        <v>0</v>
      </c>
      <c r="F17" s="1">
        <v>0</v>
      </c>
      <c r="G17" s="1">
        <f>SUM(C17:F17)</f>
        <v>0</v>
      </c>
      <c r="H17" s="1"/>
      <c r="I17" s="1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6" t="s">
        <v>20</v>
      </c>
      <c r="B19" s="1" t="s">
        <v>12</v>
      </c>
      <c r="C19" s="1">
        <v>39</v>
      </c>
      <c r="D19" s="1">
        <v>25</v>
      </c>
      <c r="E19" s="1">
        <v>3</v>
      </c>
      <c r="F19" s="1">
        <v>6</v>
      </c>
      <c r="G19" s="1">
        <f>SUM(C19:F19)</f>
        <v>73</v>
      </c>
      <c r="H19" s="1"/>
      <c r="I19" s="1"/>
      <c r="J19" s="1" t="s">
        <v>21</v>
      </c>
    </row>
    <row r="20" spans="1:10" x14ac:dyDescent="0.2">
      <c r="A20" s="6" t="s">
        <v>20</v>
      </c>
      <c r="B20" s="1" t="s">
        <v>14</v>
      </c>
      <c r="C20" s="1">
        <v>7</v>
      </c>
      <c r="D20" s="1">
        <v>6</v>
      </c>
      <c r="E20" s="1">
        <v>4</v>
      </c>
      <c r="F20" s="1">
        <v>4</v>
      </c>
      <c r="G20" s="1">
        <f>SUM(C20:F20)</f>
        <v>21</v>
      </c>
      <c r="H20" s="1">
        <f>SUM(G19:G21)</f>
        <v>94</v>
      </c>
      <c r="I20" s="1">
        <v>92</v>
      </c>
      <c r="J20" s="1"/>
    </row>
    <row r="21" spans="1:10" x14ac:dyDescent="0.2">
      <c r="A21" s="6" t="s">
        <v>20</v>
      </c>
      <c r="B21" s="1" t="s">
        <v>15</v>
      </c>
      <c r="C21" s="1">
        <v>0</v>
      </c>
      <c r="D21" s="1">
        <v>0</v>
      </c>
      <c r="E21" s="1">
        <v>0</v>
      </c>
      <c r="F21" s="1">
        <v>0</v>
      </c>
      <c r="G21" s="1">
        <f>SUM(C21:F21)</f>
        <v>0</v>
      </c>
      <c r="H21" s="1"/>
      <c r="I21" s="1"/>
    </row>
    <row r="22" spans="1:10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">
      <c r="A23" s="6" t="s">
        <v>22</v>
      </c>
      <c r="B23" s="1" t="s">
        <v>12</v>
      </c>
      <c r="C23" s="1">
        <v>25</v>
      </c>
      <c r="D23" s="1">
        <v>16</v>
      </c>
      <c r="E23" s="1">
        <v>0</v>
      </c>
      <c r="F23" s="1">
        <v>12</v>
      </c>
      <c r="G23" s="1">
        <f>SUM(C23:F23)</f>
        <v>53</v>
      </c>
      <c r="H23" s="1"/>
      <c r="I23" s="1"/>
      <c r="J23" s="1" t="s">
        <v>19</v>
      </c>
    </row>
    <row r="24" spans="1:10" x14ac:dyDescent="0.2">
      <c r="A24" s="6" t="s">
        <v>22</v>
      </c>
      <c r="B24" s="1" t="s">
        <v>14</v>
      </c>
      <c r="C24" s="1">
        <v>10</v>
      </c>
      <c r="D24" s="1">
        <v>2</v>
      </c>
      <c r="E24" s="1">
        <v>5</v>
      </c>
      <c r="F24" s="1">
        <v>4</v>
      </c>
      <c r="G24" s="1">
        <f>SUM(C24:F24)</f>
        <v>21</v>
      </c>
      <c r="H24" s="1">
        <f>SUM(G23:G25)</f>
        <v>74</v>
      </c>
      <c r="I24" s="1">
        <v>74</v>
      </c>
    </row>
    <row r="25" spans="1:10" x14ac:dyDescent="0.2">
      <c r="A25" s="6" t="s">
        <v>22</v>
      </c>
      <c r="B25" s="1" t="s">
        <v>15</v>
      </c>
      <c r="C25" s="1">
        <v>0</v>
      </c>
      <c r="D25" s="1">
        <v>0</v>
      </c>
      <c r="E25" s="1">
        <v>0</v>
      </c>
      <c r="F25" s="1">
        <v>0</v>
      </c>
      <c r="G25" s="1">
        <f>SUM(C25:F25)</f>
        <v>0</v>
      </c>
      <c r="H25" s="1"/>
      <c r="I25" s="1"/>
      <c r="J25" s="1"/>
    </row>
    <row r="26" spans="1:1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">
      <c r="A27" s="6" t="s">
        <v>23</v>
      </c>
      <c r="B27" s="1" t="s">
        <v>12</v>
      </c>
      <c r="C27" s="1">
        <v>28</v>
      </c>
      <c r="D27" s="1">
        <v>11</v>
      </c>
      <c r="E27" s="1">
        <v>0</v>
      </c>
      <c r="F27" s="1">
        <v>15</v>
      </c>
      <c r="G27" s="1">
        <f>SUM(C27:F27)</f>
        <v>54</v>
      </c>
      <c r="H27" s="1"/>
      <c r="I27" s="1"/>
      <c r="J27" s="1" t="s">
        <v>24</v>
      </c>
    </row>
    <row r="28" spans="1:10" x14ac:dyDescent="0.2">
      <c r="A28" s="6" t="s">
        <v>23</v>
      </c>
      <c r="B28" s="1" t="s">
        <v>14</v>
      </c>
      <c r="C28" s="1">
        <v>10</v>
      </c>
      <c r="D28" s="1">
        <v>5</v>
      </c>
      <c r="E28" s="1">
        <v>6</v>
      </c>
      <c r="F28" s="1">
        <v>1</v>
      </c>
      <c r="G28" s="1">
        <f>SUM(C28:F28)</f>
        <v>22</v>
      </c>
      <c r="H28" s="1">
        <f>SUM(G27:G29)</f>
        <v>76</v>
      </c>
      <c r="I28" s="1">
        <v>49</v>
      </c>
    </row>
    <row r="29" spans="1:10" x14ac:dyDescent="0.2">
      <c r="A29" s="6" t="s">
        <v>23</v>
      </c>
      <c r="B29" s="1" t="s">
        <v>15</v>
      </c>
      <c r="C29" s="1">
        <v>0</v>
      </c>
      <c r="D29" s="1">
        <v>0</v>
      </c>
      <c r="E29" s="1">
        <v>0</v>
      </c>
      <c r="F29" s="1">
        <v>0</v>
      </c>
      <c r="G29" s="1">
        <f>SUM(C29:F29)</f>
        <v>0</v>
      </c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">
      <c r="A31" s="6" t="s">
        <v>25</v>
      </c>
      <c r="B31" s="1" t="s">
        <v>12</v>
      </c>
      <c r="C31" s="1">
        <v>26</v>
      </c>
      <c r="D31" s="1">
        <v>15</v>
      </c>
      <c r="E31" s="1">
        <v>1</v>
      </c>
      <c r="F31" s="1">
        <v>17</v>
      </c>
      <c r="G31" s="1">
        <f>SUM(C31:F31)</f>
        <v>59</v>
      </c>
      <c r="H31" s="1"/>
      <c r="I31" s="1"/>
      <c r="J31" s="1" t="s">
        <v>24</v>
      </c>
    </row>
    <row r="32" spans="1:10" x14ac:dyDescent="0.2">
      <c r="A32" s="6" t="s">
        <v>25</v>
      </c>
      <c r="B32" s="8" t="s">
        <v>14</v>
      </c>
      <c r="C32" s="1">
        <v>12</v>
      </c>
      <c r="D32" s="1">
        <v>2</v>
      </c>
      <c r="E32" s="1">
        <v>4</v>
      </c>
      <c r="F32" s="1">
        <v>1</v>
      </c>
      <c r="G32" s="1">
        <f>SUM(C32:F32)</f>
        <v>19</v>
      </c>
      <c r="H32" s="1">
        <f>SUM(G31:G33)</f>
        <v>78</v>
      </c>
      <c r="I32" s="1">
        <v>54</v>
      </c>
    </row>
    <row r="33" spans="1:10" x14ac:dyDescent="0.2">
      <c r="A33" s="6" t="s">
        <v>25</v>
      </c>
      <c r="B33" s="1" t="s">
        <v>15</v>
      </c>
      <c r="C33" s="9">
        <v>0</v>
      </c>
      <c r="D33" s="9">
        <v>0</v>
      </c>
      <c r="E33" s="1">
        <v>0</v>
      </c>
      <c r="F33" s="1">
        <v>0</v>
      </c>
      <c r="G33" s="1">
        <f>SUM(C33:F33)</f>
        <v>0</v>
      </c>
      <c r="H33" s="1"/>
      <c r="I33" s="1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6" t="s">
        <v>26</v>
      </c>
      <c r="B35" s="1" t="s">
        <v>12</v>
      </c>
      <c r="C35" s="1">
        <v>26</v>
      </c>
      <c r="D35" s="1">
        <v>17</v>
      </c>
      <c r="E35" s="1">
        <v>0</v>
      </c>
      <c r="F35" s="1">
        <v>16</v>
      </c>
      <c r="G35" s="1">
        <f>SUM(C35:F35)</f>
        <v>59</v>
      </c>
      <c r="H35" s="1"/>
      <c r="I35" s="1"/>
      <c r="J35" s="1" t="s">
        <v>24</v>
      </c>
    </row>
    <row r="36" spans="1:10" x14ac:dyDescent="0.2">
      <c r="A36" s="6" t="s">
        <v>26</v>
      </c>
      <c r="B36" s="1" t="s">
        <v>14</v>
      </c>
      <c r="C36" s="1">
        <v>11</v>
      </c>
      <c r="D36" s="1">
        <v>0</v>
      </c>
      <c r="E36" s="1">
        <v>1</v>
      </c>
      <c r="F36" s="1">
        <v>0</v>
      </c>
      <c r="G36" s="1">
        <f>SUM(C36:F36)</f>
        <v>12</v>
      </c>
      <c r="H36" s="1">
        <f>SUM(G35:G37)</f>
        <v>71</v>
      </c>
      <c r="I36" s="1">
        <v>63</v>
      </c>
      <c r="J36" s="1"/>
    </row>
    <row r="37" spans="1:10" x14ac:dyDescent="0.2">
      <c r="A37" s="6" t="s">
        <v>26</v>
      </c>
      <c r="B37" s="1" t="s">
        <v>15</v>
      </c>
      <c r="C37" s="1">
        <v>0</v>
      </c>
      <c r="D37" s="1">
        <v>0</v>
      </c>
      <c r="E37" s="1">
        <v>0</v>
      </c>
      <c r="F37" s="1">
        <v>0</v>
      </c>
      <c r="G37" s="1">
        <f>SUM(C37:F37)</f>
        <v>0</v>
      </c>
      <c r="H37" s="1"/>
      <c r="I37" s="1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6" t="s">
        <v>27</v>
      </c>
      <c r="B39" s="1" t="s">
        <v>12</v>
      </c>
      <c r="C39" s="1"/>
      <c r="D39" s="1"/>
      <c r="E39" s="1"/>
      <c r="F39" s="1"/>
      <c r="G39" s="1">
        <f>SUM(C39:F39)</f>
        <v>0</v>
      </c>
      <c r="H39" s="1"/>
      <c r="I39" s="1"/>
      <c r="J39" s="1"/>
    </row>
    <row r="40" spans="1:10" x14ac:dyDescent="0.2">
      <c r="A40" s="6" t="s">
        <v>27</v>
      </c>
      <c r="B40" s="1" t="s">
        <v>14</v>
      </c>
      <c r="C40" s="1"/>
      <c r="D40" s="1"/>
      <c r="E40" s="1"/>
      <c r="F40" s="1"/>
      <c r="G40" s="1">
        <f>SUM(C40:F40)</f>
        <v>0</v>
      </c>
      <c r="H40" s="1">
        <f>SUM(G39:G41)</f>
        <v>0</v>
      </c>
      <c r="I40" s="1">
        <v>59</v>
      </c>
    </row>
    <row r="41" spans="1:10" x14ac:dyDescent="0.2">
      <c r="A41" s="6" t="s">
        <v>27</v>
      </c>
      <c r="B41" s="1" t="s">
        <v>15</v>
      </c>
      <c r="C41" s="1"/>
      <c r="D41" s="1"/>
      <c r="E41" s="1"/>
      <c r="F41" s="1"/>
      <c r="G41" s="1">
        <f>SUM(C41:F41)</f>
        <v>0</v>
      </c>
      <c r="H41" s="1"/>
      <c r="I41" s="1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6" t="s">
        <v>28</v>
      </c>
      <c r="B43" s="1" t="s">
        <v>12</v>
      </c>
      <c r="C43" s="1"/>
      <c r="D43" s="1"/>
      <c r="E43" s="1"/>
      <c r="F43" s="1"/>
      <c r="G43" s="1">
        <f>SUM(C43:F43)</f>
        <v>0</v>
      </c>
      <c r="H43" s="1"/>
      <c r="I43" s="1"/>
      <c r="J43" s="1"/>
    </row>
    <row r="44" spans="1:10" x14ac:dyDescent="0.2">
      <c r="A44" s="6" t="s">
        <v>28</v>
      </c>
      <c r="B44" s="1" t="s">
        <v>14</v>
      </c>
      <c r="C44" s="1"/>
      <c r="D44" s="1"/>
      <c r="E44" s="1"/>
      <c r="F44" s="1"/>
      <c r="G44" s="1">
        <f>SUM(C44:F44)</f>
        <v>0</v>
      </c>
      <c r="H44" s="1">
        <f>SUM(G43:G45)</f>
        <v>0</v>
      </c>
      <c r="I44" s="1">
        <v>90</v>
      </c>
    </row>
    <row r="45" spans="1:10" x14ac:dyDescent="0.2">
      <c r="A45" s="6" t="s">
        <v>28</v>
      </c>
      <c r="B45" s="1" t="s">
        <v>15</v>
      </c>
      <c r="C45" s="1"/>
      <c r="D45" s="1"/>
      <c r="E45" s="1"/>
      <c r="F45" s="1"/>
      <c r="G45" s="1">
        <f>SUM(C45:F45)</f>
        <v>0</v>
      </c>
      <c r="H45" s="1"/>
      <c r="I45" s="1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">
      <c r="A47" s="6" t="s">
        <v>29</v>
      </c>
      <c r="B47" s="1" t="s">
        <v>12</v>
      </c>
      <c r="C47" s="1"/>
      <c r="D47" s="1"/>
      <c r="E47" s="1"/>
      <c r="F47" s="1"/>
      <c r="G47" s="1">
        <f>SUM(C47:F47)</f>
        <v>0</v>
      </c>
      <c r="H47" s="1"/>
      <c r="I47" s="1"/>
      <c r="J47" s="1"/>
    </row>
    <row r="48" spans="1:10" x14ac:dyDescent="0.2">
      <c r="A48" s="6" t="s">
        <v>29</v>
      </c>
      <c r="B48" s="1" t="s">
        <v>14</v>
      </c>
      <c r="C48" s="1"/>
      <c r="D48" s="1"/>
      <c r="E48" s="1"/>
      <c r="F48" s="1"/>
      <c r="G48" s="1">
        <f>SUM(C48:F48)</f>
        <v>0</v>
      </c>
      <c r="H48" s="1">
        <f>SUM(G47:G49)</f>
        <v>0</v>
      </c>
      <c r="I48" s="1">
        <v>77</v>
      </c>
      <c r="J48" s="1" t="s">
        <v>30</v>
      </c>
    </row>
    <row r="49" spans="1:10" x14ac:dyDescent="0.2">
      <c r="A49" s="6" t="s">
        <v>29</v>
      </c>
      <c r="B49" s="1" t="s">
        <v>15</v>
      </c>
      <c r="C49" s="1"/>
      <c r="D49" s="1"/>
      <c r="E49" s="1"/>
      <c r="F49" s="1"/>
      <c r="G49" s="1">
        <f>SUM(C49:F49)</f>
        <v>0</v>
      </c>
      <c r="H49" s="1"/>
      <c r="I49" s="1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6" t="s">
        <v>31</v>
      </c>
      <c r="B51" s="1" t="s">
        <v>12</v>
      </c>
      <c r="C51" s="1"/>
      <c r="D51" s="1"/>
      <c r="E51" s="1"/>
      <c r="F51" s="1"/>
      <c r="G51" s="1">
        <f>SUM(C51:F51)</f>
        <v>0</v>
      </c>
      <c r="H51" s="1"/>
      <c r="I51" s="1"/>
      <c r="J51" s="1"/>
    </row>
    <row r="52" spans="1:10" x14ac:dyDescent="0.2">
      <c r="A52" s="6" t="s">
        <v>31</v>
      </c>
      <c r="B52" s="1" t="s">
        <v>14</v>
      </c>
      <c r="C52" s="1"/>
      <c r="D52" s="1"/>
      <c r="E52" s="1"/>
      <c r="F52" s="1"/>
      <c r="G52" s="1">
        <f>SUM(C52:F52)</f>
        <v>0</v>
      </c>
      <c r="H52" s="1">
        <f>SUM(G51:G53)</f>
        <v>0</v>
      </c>
      <c r="I52" s="1">
        <v>59</v>
      </c>
    </row>
    <row r="53" spans="1:10" x14ac:dyDescent="0.2">
      <c r="A53" s="6" t="s">
        <v>31</v>
      </c>
      <c r="B53" s="1" t="s">
        <v>15</v>
      </c>
      <c r="C53" s="1"/>
      <c r="D53" s="1"/>
      <c r="E53" s="1"/>
      <c r="F53" s="1"/>
      <c r="G53" s="1">
        <f>SUM(C53:F53)</f>
        <v>0</v>
      </c>
      <c r="H53" s="1"/>
      <c r="I53" s="1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6" t="s">
        <v>32</v>
      </c>
      <c r="B55" s="1" t="s">
        <v>12</v>
      </c>
      <c r="C55" s="1"/>
      <c r="D55" s="1"/>
      <c r="E55" s="1"/>
      <c r="F55" s="1"/>
      <c r="G55" s="1">
        <f>SUM(C55:F55)</f>
        <v>0</v>
      </c>
      <c r="J55" s="1"/>
    </row>
    <row r="56" spans="1:10" x14ac:dyDescent="0.2">
      <c r="A56" s="6" t="s">
        <v>11</v>
      </c>
      <c r="B56" s="1" t="s">
        <v>14</v>
      </c>
      <c r="C56" s="1"/>
      <c r="D56" s="1"/>
      <c r="E56" s="1"/>
      <c r="F56" s="1"/>
      <c r="G56" s="1">
        <f>SUM(C56:F56)</f>
        <v>0</v>
      </c>
      <c r="H56" s="1">
        <f>SUM(G55:G57)</f>
        <v>0</v>
      </c>
      <c r="I56" s="1">
        <v>90</v>
      </c>
    </row>
    <row r="57" spans="1:10" x14ac:dyDescent="0.2">
      <c r="A57" s="6" t="s">
        <v>11</v>
      </c>
      <c r="B57" s="1" t="s">
        <v>15</v>
      </c>
      <c r="C57" s="1"/>
      <c r="D57" s="1"/>
      <c r="E57" s="1"/>
      <c r="F57" s="1"/>
      <c r="G57" s="1">
        <f>SUM(C57:F57)</f>
        <v>0</v>
      </c>
    </row>
    <row r="58" spans="1:10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">
      <c r="A59" s="6" t="s">
        <v>16</v>
      </c>
      <c r="B59" s="1" t="s">
        <v>12</v>
      </c>
      <c r="C59" s="1"/>
      <c r="D59" s="1"/>
      <c r="E59" s="1"/>
      <c r="F59" s="1"/>
      <c r="G59" s="1">
        <f>SUM(C59:F59)</f>
        <v>0</v>
      </c>
      <c r="J59" s="1"/>
    </row>
    <row r="60" spans="1:10" x14ac:dyDescent="0.2">
      <c r="A60" s="6" t="s">
        <v>16</v>
      </c>
      <c r="B60" s="1" t="s">
        <v>14</v>
      </c>
      <c r="C60" s="1"/>
      <c r="D60" s="1"/>
      <c r="E60" s="1"/>
      <c r="F60" s="1"/>
      <c r="G60" s="1">
        <f>SUM(C60:F60)</f>
        <v>0</v>
      </c>
      <c r="H60" s="1">
        <f>SUM(G59:G61)</f>
        <v>0</v>
      </c>
      <c r="I60" s="1">
        <v>71</v>
      </c>
    </row>
    <row r="61" spans="1:10" x14ac:dyDescent="0.2">
      <c r="A61" s="6" t="s">
        <v>16</v>
      </c>
      <c r="B61" s="1" t="s">
        <v>15</v>
      </c>
      <c r="C61" s="1"/>
      <c r="D61" s="1"/>
      <c r="E61" s="1"/>
      <c r="F61" s="1"/>
      <c r="G61" s="1">
        <f>SUM(C61:F61)</f>
        <v>0</v>
      </c>
    </row>
    <row r="62" spans="1:10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">
      <c r="A63" s="3"/>
      <c r="B63" s="3"/>
      <c r="C63" s="3" t="s">
        <v>3</v>
      </c>
      <c r="D63" s="3" t="s">
        <v>4</v>
      </c>
      <c r="E63" s="3" t="s">
        <v>5</v>
      </c>
      <c r="F63" s="3" t="s">
        <v>6</v>
      </c>
      <c r="G63" s="3" t="s">
        <v>2</v>
      </c>
      <c r="H63" s="3" t="s">
        <v>1</v>
      </c>
      <c r="I63" s="3" t="s">
        <v>7</v>
      </c>
      <c r="J63" s="3" t="s">
        <v>8</v>
      </c>
    </row>
    <row r="64" spans="1:10" x14ac:dyDescent="0.2">
      <c r="G64" s="3" t="s">
        <v>9</v>
      </c>
      <c r="H64" s="3" t="s">
        <v>9</v>
      </c>
      <c r="I64" s="3" t="s">
        <v>10</v>
      </c>
      <c r="J64" s="4"/>
    </row>
    <row r="65" spans="1:10" x14ac:dyDescent="0.2">
      <c r="A65" s="10" t="s">
        <v>33</v>
      </c>
      <c r="B65" s="11" t="s">
        <v>12</v>
      </c>
      <c r="C65" s="11">
        <f t="shared" ref="C65:G67" si="0">(C7+C15+C11+C19+C23+C27+C31+C39+C35+C43+C47+C51)</f>
        <v>230</v>
      </c>
      <c r="D65" s="11">
        <f t="shared" si="0"/>
        <v>140</v>
      </c>
      <c r="E65" s="11">
        <f t="shared" si="0"/>
        <v>6</v>
      </c>
      <c r="F65" s="11">
        <f t="shared" si="0"/>
        <v>93</v>
      </c>
      <c r="G65" s="11">
        <f t="shared" si="0"/>
        <v>469</v>
      </c>
      <c r="H65" s="11"/>
      <c r="I65" s="11"/>
      <c r="J65" s="12"/>
    </row>
    <row r="66" spans="1:10" x14ac:dyDescent="0.2">
      <c r="A66" s="10">
        <v>2021</v>
      </c>
      <c r="B66" s="11" t="s">
        <v>14</v>
      </c>
      <c r="C66" s="11">
        <f t="shared" si="0"/>
        <v>88</v>
      </c>
      <c r="D66" s="11">
        <f t="shared" si="0"/>
        <v>22</v>
      </c>
      <c r="E66" s="11">
        <f t="shared" si="0"/>
        <v>43</v>
      </c>
      <c r="F66" s="11">
        <f t="shared" si="0"/>
        <v>14</v>
      </c>
      <c r="G66" s="11">
        <f t="shared" si="0"/>
        <v>167</v>
      </c>
      <c r="H66" s="11"/>
      <c r="I66" s="11"/>
      <c r="J66" s="12"/>
    </row>
    <row r="67" spans="1:10" x14ac:dyDescent="0.2">
      <c r="A67" s="13"/>
      <c r="B67" s="14" t="s">
        <v>15</v>
      </c>
      <c r="C67" s="11">
        <f t="shared" si="0"/>
        <v>0</v>
      </c>
      <c r="D67" s="11">
        <f t="shared" si="0"/>
        <v>0</v>
      </c>
      <c r="E67" s="11">
        <f t="shared" si="0"/>
        <v>0</v>
      </c>
      <c r="F67" s="11">
        <f t="shared" si="0"/>
        <v>0</v>
      </c>
      <c r="G67" s="11">
        <f t="shared" si="0"/>
        <v>0</v>
      </c>
      <c r="H67" s="15"/>
      <c r="I67" s="15"/>
      <c r="J67" s="12"/>
    </row>
    <row r="68" spans="1:10" x14ac:dyDescent="0.2">
      <c r="A68" s="13"/>
      <c r="B68" s="11" t="s">
        <v>34</v>
      </c>
      <c r="C68" s="11">
        <f>SUM(C65:C67)</f>
        <v>318</v>
      </c>
      <c r="D68" s="11">
        <f>SUM(D65:D67)</f>
        <v>162</v>
      </c>
      <c r="E68" s="11">
        <f>SUM(E65:E67)</f>
        <v>49</v>
      </c>
      <c r="F68" s="11">
        <f>SUM(F65:F67)</f>
        <v>107</v>
      </c>
      <c r="G68" s="11">
        <f>SUM(G65:G67)</f>
        <v>636</v>
      </c>
      <c r="H68" s="10">
        <f>SUM(H7:H53)</f>
        <v>636</v>
      </c>
      <c r="I68" s="10">
        <f>SUM(I7:I52)</f>
        <v>838</v>
      </c>
      <c r="J68" s="10"/>
    </row>
    <row r="69" spans="1:10" x14ac:dyDescent="0.2">
      <c r="A69" s="13"/>
      <c r="B69" s="16" t="s">
        <v>35</v>
      </c>
      <c r="C69" s="17">
        <f>(C68/$G$68)</f>
        <v>0.5</v>
      </c>
      <c r="D69" s="17">
        <f t="shared" ref="D69:F69" si="1">(D68/$G$68)</f>
        <v>0.25471698113207547</v>
      </c>
      <c r="E69" s="17">
        <f t="shared" si="1"/>
        <v>7.7044025157232701E-2</v>
      </c>
      <c r="F69" s="17">
        <f t="shared" si="1"/>
        <v>0.16823899371069181</v>
      </c>
      <c r="G69" s="18">
        <f>SUM(C69:F69)</f>
        <v>1</v>
      </c>
      <c r="H69" s="12"/>
      <c r="I69" s="12"/>
      <c r="J69" s="12"/>
    </row>
    <row r="70" spans="1:10" x14ac:dyDescent="0.2">
      <c r="A70" s="19" t="s">
        <v>36</v>
      </c>
      <c r="B70" s="20" t="s">
        <v>12</v>
      </c>
      <c r="C70" s="20">
        <f t="shared" ref="C70:G72" si="2">(C15+C19+C23+C27+C31+C35+C39+C43+C47+C51+C55+C59)</f>
        <v>173</v>
      </c>
      <c r="D70" s="20">
        <f t="shared" si="2"/>
        <v>106</v>
      </c>
      <c r="E70" s="20">
        <f t="shared" si="2"/>
        <v>4</v>
      </c>
      <c r="F70" s="20">
        <f t="shared" si="2"/>
        <v>74</v>
      </c>
      <c r="G70" s="20">
        <f t="shared" si="2"/>
        <v>357</v>
      </c>
      <c r="H70" s="20"/>
      <c r="I70" s="20"/>
      <c r="J70" s="21"/>
    </row>
    <row r="71" spans="1:10" x14ac:dyDescent="0.2">
      <c r="A71" s="19" t="s">
        <v>37</v>
      </c>
      <c r="B71" s="20" t="s">
        <v>14</v>
      </c>
      <c r="C71" s="20">
        <f t="shared" si="2"/>
        <v>63</v>
      </c>
      <c r="D71" s="20">
        <f t="shared" si="2"/>
        <v>18</v>
      </c>
      <c r="E71" s="20">
        <f t="shared" si="2"/>
        <v>23</v>
      </c>
      <c r="F71" s="20">
        <f t="shared" si="2"/>
        <v>14</v>
      </c>
      <c r="G71" s="20">
        <f t="shared" si="2"/>
        <v>118</v>
      </c>
      <c r="H71" s="20"/>
      <c r="I71" s="20"/>
      <c r="J71" s="21"/>
    </row>
    <row r="72" spans="1:10" x14ac:dyDescent="0.2">
      <c r="A72" s="21"/>
      <c r="B72" s="22" t="s">
        <v>15</v>
      </c>
      <c r="C72" s="20">
        <f t="shared" si="2"/>
        <v>0</v>
      </c>
      <c r="D72" s="20">
        <f t="shared" si="2"/>
        <v>0</v>
      </c>
      <c r="E72" s="20">
        <f t="shared" si="2"/>
        <v>0</v>
      </c>
      <c r="F72" s="20">
        <f t="shared" si="2"/>
        <v>0</v>
      </c>
      <c r="G72" s="20">
        <f t="shared" si="2"/>
        <v>0</v>
      </c>
      <c r="H72" s="23"/>
      <c r="I72" s="23"/>
      <c r="J72" s="21"/>
    </row>
    <row r="73" spans="1:10" x14ac:dyDescent="0.2">
      <c r="A73" s="21"/>
      <c r="B73" s="20" t="s">
        <v>34</v>
      </c>
      <c r="C73" s="19">
        <f>SUM(C70:C72)</f>
        <v>236</v>
      </c>
      <c r="D73" s="19">
        <f>SUM(D70:D72)</f>
        <v>124</v>
      </c>
      <c r="E73" s="19">
        <f>SUM(E70:E72)</f>
        <v>27</v>
      </c>
      <c r="F73" s="19">
        <f>SUM(F70:F72)</f>
        <v>88</v>
      </c>
      <c r="G73" s="19">
        <f>SUM(G70:G72)</f>
        <v>475</v>
      </c>
      <c r="H73" s="19">
        <f>SUM(H15:H61)</f>
        <v>475</v>
      </c>
      <c r="I73" s="19">
        <f>SUM(I15:I62)</f>
        <v>861</v>
      </c>
      <c r="J73" s="19"/>
    </row>
    <row r="74" spans="1:10" x14ac:dyDescent="0.2">
      <c r="A74" s="21"/>
      <c r="B74" s="24" t="s">
        <v>35</v>
      </c>
      <c r="C74" s="25">
        <f>(C73/$G$73)</f>
        <v>0.49684210526315792</v>
      </c>
      <c r="D74" s="25">
        <f t="shared" ref="D74:F74" si="3">(D73/$G$73)</f>
        <v>0.26105263157894737</v>
      </c>
      <c r="E74" s="25">
        <f t="shared" si="3"/>
        <v>5.6842105263157895E-2</v>
      </c>
      <c r="F74" s="25">
        <f t="shared" si="3"/>
        <v>0.18526315789473685</v>
      </c>
      <c r="G74" s="26">
        <f>SUM(C74:F74)</f>
        <v>1</v>
      </c>
      <c r="H74" s="21"/>
      <c r="I74" s="21"/>
      <c r="J74" s="21"/>
    </row>
  </sheetData>
  <pageMargins left="0.7" right="0.7" top="0.75" bottom="0.75" header="0.3" footer="0.3"/>
  <pageSetup scale="6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 Barter</cp:lastModifiedBy>
  <cp:lastPrinted>2022-09-26T16:46:04Z</cp:lastPrinted>
  <dcterms:created xsi:type="dcterms:W3CDTF">2022-09-25T20:13:25Z</dcterms:created>
  <dcterms:modified xsi:type="dcterms:W3CDTF">2022-09-26T16:46:09Z</dcterms:modified>
</cp:coreProperties>
</file>